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BACKLOG" sheetId="1" r:id="rId1"/>
  </sheets>
  <definedNames>
    <definedName name="_xlnm.Print_Area" localSheetId="0">'BACKLOG'!$A$3:$F$17</definedName>
    <definedName name="cost">'BACKLOG'!$F$10</definedName>
    <definedName name="_xlnm.Print_Area_1">'BACKLOG'!$A$3:$F$17</definedName>
    <definedName name="value">'BACKLOG'!$J$10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10"/>
            <rFont val="Arial"/>
            <family val="2"/>
          </rPr>
          <t>Sergey Dmitriev:
Указывая тут вес 2 мы говорим, что продажи более важны, чем снижение расходов, но менее важны, чем уникальность.</t>
        </r>
      </text>
    </comment>
    <comment ref="H2" authorId="0">
      <text>
        <r>
          <rPr>
            <sz val="10"/>
            <rFont val="Arial"/>
            <family val="2"/>
          </rPr>
          <t>Sergey Dmitriev:
Обычно я использую цифры для определения важности того или иного параметра, начиная с 1 (меньшая важность) и увеличивая цифры для параметров большей важности.</t>
        </r>
      </text>
    </comment>
    <comment ref="I2" authorId="0">
      <text>
        <r>
          <rPr>
            <sz val="10"/>
            <rFont val="Arial"/>
            <family val="2"/>
          </rPr>
          <t>Sergey Dmitriev:
Может быть у вас больше параметров оценки, в данном случае вам понадобятся дополнительные столбцы, правее от этого.</t>
        </r>
      </text>
    </comment>
    <comment ref="F3" authorId="0">
      <text>
        <r>
          <rPr>
            <sz val="10"/>
            <rFont val="Arial"/>
            <family val="2"/>
          </rPr>
          <t>Sergey Dmitriev:
Оценка пользовательской истории в story points или других единицах.</t>
        </r>
      </text>
    </comment>
    <comment ref="J3" authorId="0">
      <text>
        <r>
          <rPr>
            <sz val="10"/>
            <rFont val="Arial"/>
            <family val="2"/>
          </rPr>
          <t xml:space="preserve">Sergey Dmitriev:
Мы вычисляем общую ценность той или иной функции умножая вес каждого параметра на оценку по данному параметру </t>
        </r>
      </text>
    </comment>
    <comment ref="N3" authorId="0">
      <text>
        <r>
          <rPr>
            <sz val="10"/>
            <rFont val="Arial"/>
            <family val="2"/>
          </rPr>
          <t>Sergey Dmitriev:
Всегда старайтесь сделать несколько удивительных функций каждый спринт, особенно у существущих продуктов.</t>
        </r>
      </text>
    </comment>
    <comment ref="O3" authorId="0">
      <text>
        <r>
          <rPr>
            <sz val="10"/>
            <rFont val="Arial"/>
            <family val="2"/>
          </rPr>
          <t>Sergey Dmitriev:
Кано-взвешивание позваляет вам расставить приоритеты линейных функций. Именно для этого вам больше всего нужен данный подход.</t>
        </r>
      </text>
    </comment>
    <comment ref="P3" authorId="0">
      <text>
        <r>
          <rPr>
            <sz val="10"/>
            <rFont val="Arial"/>
            <family val="2"/>
          </rPr>
          <t>Sergey Dmitriev:
Постарайтесь сделать все обязательные функции. Особенно у существующих продуктов. Раставлять приориты этих функции зачастую не имеет смысла.</t>
        </r>
      </text>
    </comment>
    <comment ref="H4" authorId="0">
      <text>
        <r>
          <rPr>
            <sz val="10"/>
            <rFont val="Arial"/>
            <family val="2"/>
          </rPr>
          <t>Sergey Dmitriev:
Я использую цифры 0, 1 и 2 чтобы оценить каждую историю по отношению к выбранным нами критериям оценки.
0 означате что данная история не имеет никакого влияния на данный параметр оценки.</t>
        </r>
      </text>
    </comment>
    <comment ref="G5" authorId="0">
      <text>
        <r>
          <rPr>
            <sz val="10"/>
            <rFont val="Arial"/>
            <family val="2"/>
          </rPr>
          <t>Sergey Dmitriev:
1 означает данная история имеет слегка положительное влияние на данный параметр оценки</t>
        </r>
      </text>
    </comment>
    <comment ref="H6" authorId="0">
      <text>
        <r>
          <rPr>
            <sz val="10"/>
            <rFont val="Arial"/>
            <family val="2"/>
          </rPr>
          <t>Sergey Dmitriev:
2 означает, что данная история имеет большое положительное влияние на данный критерий оценки.</t>
        </r>
      </text>
    </comment>
  </commentList>
</comments>
</file>

<file path=xl/sharedStrings.xml><?xml version="1.0" encoding="utf-8"?>
<sst xmlns="http://schemas.openxmlformats.org/spreadsheetml/2006/main" count="34" uniqueCount="30">
  <si>
    <t>Вес</t>
  </si>
  <si>
    <t>ID</t>
  </si>
  <si>
    <t>Важн</t>
  </si>
  <si>
    <t>Название</t>
  </si>
  <si>
    <t>Notes</t>
  </si>
  <si>
    <t>How to test</t>
  </si>
  <si>
    <t>Оценка</t>
  </si>
  <si>
    <t>Продажи</t>
  </si>
  <si>
    <t>Уникальность</t>
  </si>
  <si>
    <t>Снижение расходов</t>
  </si>
  <si>
    <t>Ценность</t>
  </si>
  <si>
    <t>% ценности</t>
  </si>
  <si>
    <t>% стоимости</t>
  </si>
  <si>
    <t>Приоритет</t>
  </si>
  <si>
    <t>Удивит</t>
  </si>
  <si>
    <t>Линейные</t>
  </si>
  <si>
    <t>Обязат</t>
  </si>
  <si>
    <t>Как пользователь iPod я хочу иметь возможность проигрывать песни, чтобы я мог наслаждаться музыкой</t>
  </si>
  <si>
    <t>x</t>
  </si>
  <si>
    <t>Как пользователь iPod я хочу чтобы устройство могло работать неделю без подзарядки</t>
  </si>
  <si>
    <t>Как пользователь iPod я хочу управлять им с помощью колеса, чтобы навигация была удобной</t>
  </si>
  <si>
    <t>Как пользователь iPod я хочу меть возможность перемотатьт сразу две песни вперед, чтобы перепрыгивать быстрее</t>
  </si>
  <si>
    <t>Как пользователь iPod я хочу иметь возможность перемотки песен, чтобы перепрыгнуть через песню, если я не в должном настроении</t>
  </si>
  <si>
    <t>Важность</t>
  </si>
  <si>
    <t>Надо сделать, иначе кто-то где-то умрет</t>
  </si>
  <si>
    <t>500+</t>
  </si>
  <si>
    <t>Надо бы сделать, но могут и потерпеть до следующего спринта</t>
  </si>
  <si>
    <t>100-499</t>
  </si>
  <si>
    <t>А может это никому и не надо?</t>
  </si>
  <si>
    <t>0-100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</si>
</sst>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0.0"/>
    <numFmt numFmtId="168" formatCode="0%"/>
  </numFmts>
  <fonts count="14">
    <font>
      <sz val="10"/>
      <name val="Arial"/>
      <family val="2"/>
    </font>
    <font>
      <sz val="10"/>
      <name val="Verdana"/>
      <family val="2"/>
    </font>
    <font>
      <sz val="10"/>
      <color indexed="55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6"/>
      <name val="Tahoma"/>
      <family val="2"/>
    </font>
    <font>
      <b/>
      <sz val="12"/>
      <color indexed="18"/>
      <name val="Tahoma"/>
      <family val="2"/>
    </font>
    <font>
      <b/>
      <sz val="10"/>
      <name val="Arial"/>
      <family val="2"/>
    </font>
    <font>
      <sz val="10"/>
      <name val="Charcoal CY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6" fontId="2" fillId="0" borderId="0" xfId="20" applyNumberFormat="1" applyFont="1" applyBorder="1" applyAlignment="1" applyProtection="1">
      <alignment horizontal="left" vertical="top"/>
      <protection locked="0"/>
    </xf>
    <xf numFmtId="164" fontId="3" fillId="2" borderId="0" xfId="20" applyFont="1" applyFill="1" applyBorder="1" applyAlignment="1" applyProtection="1">
      <alignment horizontal="left" vertical="top"/>
      <protection locked="0"/>
    </xf>
    <xf numFmtId="164" fontId="3" fillId="0" borderId="0" xfId="20" applyFont="1" applyBorder="1" applyAlignment="1" applyProtection="1">
      <alignment horizontal="left" vertical="top" wrapText="1"/>
      <protection locked="0"/>
    </xf>
    <xf numFmtId="167" fontId="3" fillId="3" borderId="0" xfId="20" applyNumberFormat="1" applyFont="1" applyFill="1" applyBorder="1" applyAlignment="1" applyProtection="1">
      <alignment horizontal="left" vertical="top"/>
      <protection locked="0"/>
    </xf>
    <xf numFmtId="164" fontId="3" fillId="4" borderId="0" xfId="20" applyFont="1" applyFill="1" applyBorder="1" applyAlignment="1" applyProtection="1">
      <alignment horizontal="left" vertical="top"/>
      <protection locked="0"/>
    </xf>
    <xf numFmtId="164" fontId="3" fillId="4" borderId="0" xfId="20" applyFont="1" applyFill="1" applyBorder="1" applyAlignment="1" applyProtection="1">
      <alignment horizontal="left" vertical="top"/>
      <protection/>
    </xf>
    <xf numFmtId="168" fontId="3" fillId="4" borderId="0" xfId="20" applyNumberFormat="1" applyFont="1" applyFill="1" applyBorder="1" applyAlignment="1" applyProtection="1">
      <alignment horizontal="left" vertical="top"/>
      <protection/>
    </xf>
    <xf numFmtId="164" fontId="3" fillId="0" borderId="0" xfId="20" applyFont="1" applyBorder="1" applyAlignment="1" applyProtection="1">
      <alignment horizontal="left" vertical="top"/>
      <protection locked="0"/>
    </xf>
    <xf numFmtId="166" fontId="2" fillId="4" borderId="0" xfId="20" applyNumberFormat="1" applyFont="1" applyFill="1" applyBorder="1" applyAlignment="1" applyProtection="1">
      <alignment horizontal="left" vertical="top"/>
      <protection locked="0"/>
    </xf>
    <xf numFmtId="164" fontId="3" fillId="4" borderId="0" xfId="20" applyFont="1" applyFill="1" applyBorder="1" applyAlignment="1" applyProtection="1">
      <alignment horizontal="left" vertical="top" wrapText="1"/>
      <protection locked="0"/>
    </xf>
    <xf numFmtId="167" fontId="3" fillId="4" borderId="0" xfId="20" applyNumberFormat="1" applyFont="1" applyFill="1" applyBorder="1" applyAlignment="1" applyProtection="1">
      <alignment horizontal="left" vertical="top"/>
      <protection locked="0"/>
    </xf>
    <xf numFmtId="164" fontId="4" fillId="0" borderId="0" xfId="20" applyFont="1" applyBorder="1" applyAlignment="1" applyProtection="1">
      <alignment horizontal="left" vertical="top" wrapText="1"/>
      <protection locked="0"/>
    </xf>
    <xf numFmtId="164" fontId="4" fillId="5" borderId="1" xfId="20" applyFont="1" applyFill="1" applyBorder="1" applyAlignment="1" applyProtection="1">
      <alignment horizontal="center" vertical="center"/>
      <protection locked="0"/>
    </xf>
    <xf numFmtId="164" fontId="5" fillId="5" borderId="2" xfId="20" applyFont="1" applyFill="1" applyBorder="1" applyAlignment="1" applyProtection="1">
      <alignment horizontal="center" vertical="center"/>
      <protection locked="0"/>
    </xf>
    <xf numFmtId="164" fontId="5" fillId="5" borderId="3" xfId="20" applyFont="1" applyFill="1" applyBorder="1" applyAlignment="1" applyProtection="1">
      <alignment horizontal="center" vertical="center"/>
      <protection locked="0"/>
    </xf>
    <xf numFmtId="166" fontId="6" fillId="6" borderId="4" xfId="20" applyNumberFormat="1" applyFont="1" applyFill="1" applyBorder="1" applyAlignment="1" applyProtection="1">
      <alignment horizontal="left" wrapText="1"/>
      <protection locked="0"/>
    </xf>
    <xf numFmtId="166" fontId="7" fillId="6" borderId="5" xfId="20" applyNumberFormat="1" applyFont="1" applyFill="1" applyBorder="1" applyAlignment="1" applyProtection="1">
      <alignment horizontal="left" wrapText="1"/>
      <protection locked="0"/>
    </xf>
    <xf numFmtId="164" fontId="6" fillId="6" borderId="5" xfId="20" applyNumberFormat="1" applyFont="1" applyFill="1" applyBorder="1" applyAlignment="1" applyProtection="1">
      <alignment horizontal="left" wrapText="1"/>
      <protection locked="0"/>
    </xf>
    <xf numFmtId="167" fontId="8" fillId="6" borderId="6" xfId="20" applyNumberFormat="1" applyFont="1" applyFill="1" applyBorder="1" applyAlignment="1" applyProtection="1">
      <alignment horizontal="left" wrapText="1"/>
      <protection locked="0"/>
    </xf>
    <xf numFmtId="164" fontId="9" fillId="7" borderId="7" xfId="20" applyFont="1" applyFill="1" applyBorder="1" applyAlignment="1" applyProtection="1">
      <alignment horizontal="left" textRotation="90"/>
      <protection locked="0"/>
    </xf>
    <xf numFmtId="164" fontId="6" fillId="6" borderId="5" xfId="20" applyNumberFormat="1" applyFont="1" applyFill="1" applyBorder="1" applyAlignment="1" applyProtection="1">
      <alignment horizontal="left" textRotation="90" wrapText="1"/>
      <protection/>
    </xf>
    <xf numFmtId="168" fontId="9" fillId="7" borderId="8" xfId="20" applyNumberFormat="1" applyFont="1" applyFill="1" applyBorder="1" applyAlignment="1" applyProtection="1">
      <alignment horizontal="left" textRotation="90"/>
      <protection/>
    </xf>
    <xf numFmtId="168" fontId="9" fillId="7" borderId="5" xfId="20" applyNumberFormat="1" applyFont="1" applyFill="1" applyBorder="1" applyAlignment="1" applyProtection="1">
      <alignment horizontal="left" textRotation="90"/>
      <protection/>
    </xf>
    <xf numFmtId="164" fontId="6" fillId="6" borderId="8" xfId="20" applyNumberFormat="1" applyFont="1" applyFill="1" applyBorder="1" applyAlignment="1" applyProtection="1">
      <alignment horizontal="left" textRotation="90" wrapText="1"/>
      <protection/>
    </xf>
    <xf numFmtId="164" fontId="6" fillId="4" borderId="8" xfId="20" applyNumberFormat="1" applyFont="1" applyFill="1" applyBorder="1" applyAlignment="1" applyProtection="1">
      <alignment horizontal="left" textRotation="255" wrapText="1"/>
      <protection locked="0"/>
    </xf>
    <xf numFmtId="164" fontId="6" fillId="4" borderId="0" xfId="20" applyNumberFormat="1" applyFont="1" applyFill="1" applyBorder="1" applyAlignment="1" applyProtection="1">
      <alignment horizontal="left" wrapText="1"/>
      <protection locked="0"/>
    </xf>
    <xf numFmtId="164" fontId="6" fillId="6" borderId="0" xfId="20" applyNumberFormat="1" applyFont="1" applyFill="1" applyBorder="1" applyAlignment="1" applyProtection="1">
      <alignment horizontal="left" wrapText="1"/>
      <protection locked="0"/>
    </xf>
    <xf numFmtId="164" fontId="10" fillId="0" borderId="0" xfId="20" applyFont="1" applyBorder="1" applyAlignment="1" applyProtection="1">
      <alignment horizontal="left" vertical="top" wrapText="1"/>
      <protection locked="0"/>
    </xf>
    <xf numFmtId="166" fontId="3" fillId="6" borderId="0" xfId="20" applyNumberFormat="1" applyFont="1" applyFill="1" applyBorder="1" applyAlignment="1" applyProtection="1">
      <alignment horizontal="left" vertical="top"/>
      <protection/>
    </xf>
    <xf numFmtId="166" fontId="3" fillId="2" borderId="0" xfId="20" applyNumberFormat="1" applyFont="1" applyFill="1" applyBorder="1" applyAlignment="1" applyProtection="1">
      <alignment horizontal="left" vertical="top" wrapText="1"/>
      <protection locked="0"/>
    </xf>
    <xf numFmtId="164" fontId="2" fillId="8" borderId="0" xfId="20" applyNumberFormat="1" applyFont="1" applyFill="1" applyBorder="1" applyAlignment="1" applyProtection="1">
      <alignment horizontal="left" vertical="top" wrapText="1"/>
      <protection locked="0"/>
    </xf>
    <xf numFmtId="166" fontId="3" fillId="8" borderId="0" xfId="20" applyNumberFormat="1" applyFont="1" applyFill="1" applyBorder="1" applyAlignment="1" applyProtection="1">
      <alignment horizontal="left" vertical="top" wrapText="1"/>
      <protection locked="0"/>
    </xf>
    <xf numFmtId="164" fontId="3" fillId="8" borderId="0" xfId="20" applyNumberFormat="1" applyFont="1" applyFill="1" applyBorder="1" applyAlignment="1" applyProtection="1">
      <alignment horizontal="left" vertical="top" wrapText="1"/>
      <protection locked="0"/>
    </xf>
    <xf numFmtId="167" fontId="11" fillId="8" borderId="0" xfId="20" applyNumberFormat="1" applyFont="1" applyFill="1" applyBorder="1" applyAlignment="1" applyProtection="1">
      <alignment horizontal="left" vertical="top" wrapText="1"/>
      <protection locked="0"/>
    </xf>
    <xf numFmtId="164" fontId="3" fillId="8" borderId="0" xfId="20" applyFont="1" applyFill="1" applyBorder="1" applyAlignment="1" applyProtection="1">
      <alignment horizontal="left" vertical="top"/>
      <protection locked="0"/>
    </xf>
    <xf numFmtId="164" fontId="11" fillId="8" borderId="0" xfId="20" applyFont="1" applyFill="1" applyBorder="1" applyAlignment="1" applyProtection="1">
      <alignment horizontal="left" vertical="top"/>
      <protection/>
    </xf>
    <xf numFmtId="168" fontId="3" fillId="8" borderId="0" xfId="20" applyNumberFormat="1" applyFont="1" applyFill="1" applyBorder="1" applyAlignment="1" applyProtection="1">
      <alignment horizontal="left" vertical="top"/>
      <protection/>
    </xf>
    <xf numFmtId="164" fontId="3" fillId="8" borderId="0" xfId="20" applyFont="1" applyFill="1" applyBorder="1" applyAlignment="1" applyProtection="1">
      <alignment horizontal="left" vertical="top"/>
      <protection/>
    </xf>
    <xf numFmtId="164" fontId="2" fillId="4" borderId="0" xfId="20" applyNumberFormat="1" applyFont="1" applyFill="1" applyBorder="1" applyAlignment="1" applyProtection="1">
      <alignment horizontal="left" vertical="top" wrapText="1"/>
      <protection locked="0"/>
    </xf>
    <xf numFmtId="166" fontId="3" fillId="4" borderId="0" xfId="20" applyNumberFormat="1" applyFont="1" applyFill="1" applyBorder="1" applyAlignment="1" applyProtection="1">
      <alignment horizontal="left" vertical="top" wrapText="1"/>
      <protection locked="0"/>
    </xf>
    <xf numFmtId="164" fontId="5" fillId="0" borderId="1" xfId="20" applyNumberFormat="1" applyFont="1" applyFill="1" applyBorder="1" applyAlignment="1" applyProtection="1">
      <alignment horizontal="center" vertical="top" wrapText="1"/>
      <protection locked="0"/>
    </xf>
    <xf numFmtId="164" fontId="5" fillId="0" borderId="2" xfId="20" applyNumberFormat="1" applyFont="1" applyFill="1" applyBorder="1" applyAlignment="1" applyProtection="1">
      <alignment horizontal="center" vertical="top" wrapText="1"/>
      <protection locked="0"/>
    </xf>
    <xf numFmtId="164" fontId="5" fillId="0" borderId="3" xfId="20" applyNumberFormat="1" applyFont="1" applyFill="1" applyBorder="1" applyAlignment="1" applyProtection="1">
      <alignment horizontal="center" vertical="top" wrapText="1"/>
      <protection locked="0"/>
    </xf>
    <xf numFmtId="164" fontId="2" fillId="4" borderId="0" xfId="20" applyFont="1" applyFill="1" applyBorder="1" applyAlignment="1" applyProtection="1">
      <alignment horizontal="left" vertical="top"/>
      <protection locked="0"/>
    </xf>
    <xf numFmtId="164" fontId="10" fillId="0" borderId="9" xfId="20" applyNumberFormat="1" applyFont="1" applyFill="1" applyBorder="1" applyAlignment="1" applyProtection="1">
      <alignment horizontal="left" vertical="top" wrapText="1"/>
      <protection locked="0"/>
    </xf>
    <xf numFmtId="164" fontId="3" fillId="0" borderId="0" xfId="20" applyNumberFormat="1" applyFont="1" applyFill="1" applyBorder="1" applyAlignment="1" applyProtection="1">
      <alignment horizontal="left" vertical="top"/>
      <protection locked="0"/>
    </xf>
    <xf numFmtId="164" fontId="3" fillId="0" borderId="0" xfId="20" applyNumberFormat="1" applyFont="1" applyFill="1" applyBorder="1" applyAlignment="1" applyProtection="1">
      <alignment horizontal="left" vertical="top" wrapText="1"/>
      <protection locked="0"/>
    </xf>
    <xf numFmtId="164" fontId="3" fillId="0" borderId="10" xfId="20" applyNumberFormat="1" applyFont="1" applyFill="1" applyBorder="1" applyAlignment="1" applyProtection="1">
      <alignment horizontal="left" vertical="top" wrapText="1"/>
      <protection locked="0"/>
    </xf>
    <xf numFmtId="164" fontId="10" fillId="0" borderId="9" xfId="20" applyFont="1" applyBorder="1" applyAlignment="1" applyProtection="1">
      <alignment horizontal="left" vertical="top"/>
      <protection locked="0"/>
    </xf>
    <xf numFmtId="164" fontId="10" fillId="0" borderId="11" xfId="20" applyFont="1" applyBorder="1" applyAlignment="1" applyProtection="1">
      <alignment horizontal="left" vertical="top"/>
      <protection locked="0"/>
    </xf>
    <xf numFmtId="164" fontId="3" fillId="0" borderId="12" xfId="20" applyNumberFormat="1" applyFont="1" applyFill="1" applyBorder="1" applyAlignment="1" applyProtection="1">
      <alignment horizontal="left" vertical="top"/>
      <protection locked="0"/>
    </xf>
    <xf numFmtId="164" fontId="3" fillId="0" borderId="12" xfId="20" applyNumberFormat="1" applyFont="1" applyFill="1" applyBorder="1" applyAlignment="1" applyProtection="1">
      <alignment horizontal="left" vertical="top" wrapText="1"/>
      <protection locked="0"/>
    </xf>
    <xf numFmtId="164" fontId="3" fillId="0" borderId="13" xfId="20" applyNumberFormat="1" applyFont="1" applyFill="1" applyBorder="1" applyAlignment="1" applyProtection="1">
      <alignment horizontal="left" vertical="top" wrapText="1"/>
      <protection locked="0"/>
    </xf>
    <xf numFmtId="164" fontId="10" fillId="4" borderId="14" xfId="20" applyFont="1" applyFill="1" applyBorder="1" applyAlignment="1" applyProtection="1">
      <alignment horizontal="left" vertical="center"/>
      <protection locked="0"/>
    </xf>
    <xf numFmtId="164" fontId="3" fillId="4" borderId="14" xfId="20" applyFont="1" applyFill="1" applyBorder="1" applyAlignment="1" applyProtection="1">
      <alignment horizontal="left" vertical="center"/>
      <protection locked="0"/>
    </xf>
    <xf numFmtId="164" fontId="3" fillId="4" borderId="0" xfId="20" applyNumberFormat="1" applyFont="1" applyFill="1" applyBorder="1" applyAlignment="1" applyProtection="1">
      <alignment horizontal="left" vertical="top" wrapText="1"/>
      <protection locked="0"/>
    </xf>
    <xf numFmtId="167" fontId="12" fillId="4" borderId="0" xfId="20" applyNumberFormat="1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130" zoomScaleNormal="130" workbookViewId="0" topLeftCell="A2">
      <selection activeCell="A3" sqref="A3"/>
    </sheetView>
  </sheetViews>
  <sheetFormatPr defaultColWidth="9.140625" defaultRowHeight="12.75"/>
  <cols>
    <col min="1" max="1" width="6.57421875" style="1" customWidth="1"/>
    <col min="2" max="2" width="7.7109375" style="2" customWidth="1"/>
    <col min="3" max="3" width="60.421875" style="3" customWidth="1"/>
    <col min="4" max="5" width="0" style="3" hidden="1" customWidth="1"/>
    <col min="6" max="6" width="10.57421875" style="4" customWidth="1"/>
    <col min="7" max="9" width="7.28125" style="5" customWidth="1"/>
    <col min="10" max="10" width="6.8515625" style="6" customWidth="1"/>
    <col min="11" max="11" width="6.421875" style="7" customWidth="1"/>
    <col min="12" max="12" width="5.57421875" style="7" customWidth="1"/>
    <col min="13" max="13" width="7.8515625" style="6" customWidth="1"/>
    <col min="14" max="16" width="4.140625" style="5" customWidth="1"/>
    <col min="17" max="36" width="9.00390625" style="5" customWidth="1"/>
    <col min="37" max="16384" width="9.00390625" style="8" customWidth="1"/>
  </cols>
  <sheetData>
    <row r="1" spans="1:13" s="5" customFormat="1" ht="12.75">
      <c r="A1" s="9"/>
      <c r="C1" s="10"/>
      <c r="D1" s="10"/>
      <c r="E1" s="10"/>
      <c r="F1" s="11"/>
      <c r="J1" s="6"/>
      <c r="K1" s="7"/>
      <c r="L1" s="7"/>
      <c r="M1" s="6"/>
    </row>
    <row r="2" spans="2:9" ht="27" customHeight="1">
      <c r="B2" s="5"/>
      <c r="C2" s="12"/>
      <c r="F2" s="13" t="s">
        <v>0</v>
      </c>
      <c r="G2" s="14">
        <v>2</v>
      </c>
      <c r="H2" s="14">
        <v>3</v>
      </c>
      <c r="I2" s="15">
        <v>1</v>
      </c>
    </row>
    <row r="3" spans="1:36" s="27" customFormat="1" ht="126.75" customHeigh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20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5" t="s">
        <v>15</v>
      </c>
      <c r="P3" s="25" t="s">
        <v>16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16" ht="27" customHeight="1">
      <c r="A4" s="1">
        <v>1</v>
      </c>
      <c r="C4" s="28" t="s">
        <v>17</v>
      </c>
      <c r="F4" s="4">
        <v>5</v>
      </c>
      <c r="G4" s="5">
        <v>1</v>
      </c>
      <c r="H4" s="5">
        <v>0</v>
      </c>
      <c r="I4" s="5">
        <v>0</v>
      </c>
      <c r="J4" s="6">
        <f>(G4*$G$2)+(H4*$H$2)+(I4*$I$2)</f>
        <v>2</v>
      </c>
      <c r="K4" s="7">
        <f>J4/(IF(value&lt;&gt;0,value,1))</f>
        <v>0.07692307692307693</v>
      </c>
      <c r="L4" s="7">
        <f>F4/IF(cost&lt;&gt;0,cost,1)</f>
        <v>0.3125</v>
      </c>
      <c r="M4" s="29">
        <f>K4/(IF(L4&lt;&gt;0,L4,1))*100</f>
        <v>24.615384615384617</v>
      </c>
      <c r="P4" s="5" t="s">
        <v>18</v>
      </c>
    </row>
    <row r="5" spans="1:15" ht="27" customHeight="1">
      <c r="A5" s="1">
        <v>2</v>
      </c>
      <c r="C5" s="28" t="s">
        <v>19</v>
      </c>
      <c r="F5" s="4">
        <v>1</v>
      </c>
      <c r="G5" s="5">
        <v>1</v>
      </c>
      <c r="H5" s="5">
        <v>0</v>
      </c>
      <c r="I5" s="5">
        <v>0</v>
      </c>
      <c r="J5" s="6">
        <f>(G5*$G$2)+(H5*$H$2)+(I5*$I$2)</f>
        <v>2</v>
      </c>
      <c r="K5" s="7">
        <f>J5/(IF(value&lt;&gt;0,value,1))</f>
        <v>0.07692307692307693</v>
      </c>
      <c r="L5" s="7">
        <f>F5/IF(cost&lt;&gt;0,cost,1)</f>
        <v>0.0625</v>
      </c>
      <c r="M5" s="29">
        <f>K5/(IF(L5&lt;&gt;0,L5,1))*100</f>
        <v>123.07692307692308</v>
      </c>
      <c r="O5" s="5" t="s">
        <v>18</v>
      </c>
    </row>
    <row r="6" spans="1:14" ht="27" customHeight="1">
      <c r="A6" s="1">
        <v>3</v>
      </c>
      <c r="C6" s="28" t="s">
        <v>20</v>
      </c>
      <c r="F6" s="4">
        <v>2</v>
      </c>
      <c r="G6" s="5">
        <v>0</v>
      </c>
      <c r="H6" s="5">
        <v>2</v>
      </c>
      <c r="I6" s="5">
        <v>0</v>
      </c>
      <c r="J6" s="6">
        <f>(G6*$G$2)+(H6*$H$2)+(I6*$I$2)</f>
        <v>6</v>
      </c>
      <c r="K6" s="7">
        <f>J6/(IF(value&lt;&gt;0,value,1))</f>
        <v>0.23076923076923078</v>
      </c>
      <c r="L6" s="7">
        <f>F6/IF(cost&lt;&gt;0,cost,1)</f>
        <v>0.125</v>
      </c>
      <c r="M6" s="29">
        <f>K6/(IF(L6&lt;&gt;0,L6,1))*100</f>
        <v>184.6153846153846</v>
      </c>
      <c r="N6" s="5" t="s">
        <v>18</v>
      </c>
    </row>
    <row r="7" spans="1:15" ht="27" customHeight="1">
      <c r="A7" s="1">
        <v>4</v>
      </c>
      <c r="C7" s="28" t="s">
        <v>21</v>
      </c>
      <c r="F7" s="4">
        <v>3</v>
      </c>
      <c r="G7" s="5">
        <v>2</v>
      </c>
      <c r="H7" s="5">
        <v>2</v>
      </c>
      <c r="I7" s="5">
        <v>1</v>
      </c>
      <c r="J7" s="6">
        <f>(G7*$G$2)+(H7*$H$2)+(I7*$I$2)</f>
        <v>11</v>
      </c>
      <c r="K7" s="7">
        <f>J7/(IF(value&lt;&gt;0,value,1))</f>
        <v>0.4230769230769231</v>
      </c>
      <c r="L7" s="7">
        <f>F7/IF(cost&lt;&gt;0,cost,1)</f>
        <v>0.1875</v>
      </c>
      <c r="M7" s="29">
        <f>K7/(IF(L7&lt;&gt;0,L7,1))*100</f>
        <v>225.64102564102564</v>
      </c>
      <c r="O7" s="5" t="s">
        <v>18</v>
      </c>
    </row>
    <row r="8" spans="1:16" ht="27" customHeight="1">
      <c r="A8" s="1">
        <v>5</v>
      </c>
      <c r="B8" s="30"/>
      <c r="C8" s="3" t="s">
        <v>22</v>
      </c>
      <c r="F8" s="4">
        <v>5</v>
      </c>
      <c r="G8" s="5">
        <v>0</v>
      </c>
      <c r="H8" s="5">
        <v>1</v>
      </c>
      <c r="I8" s="5">
        <v>2</v>
      </c>
      <c r="J8" s="6">
        <f>(G8*$G$2)+(H8*$H$2)+(I8*$I$2)</f>
        <v>5</v>
      </c>
      <c r="K8" s="7">
        <f>J8/(IF(value&lt;&gt;0,value,1))</f>
        <v>0.19230769230769232</v>
      </c>
      <c r="L8" s="7">
        <f>F8/IF(cost&lt;&gt;0,cost,1)</f>
        <v>0.3125</v>
      </c>
      <c r="M8" s="29">
        <f>K8/(IF(L8&lt;&gt;0,L8,1))*100</f>
        <v>61.53846153846154</v>
      </c>
      <c r="P8" s="5" t="s">
        <v>18</v>
      </c>
    </row>
    <row r="9" ht="27" customHeight="1">
      <c r="M9" s="29"/>
    </row>
    <row r="10" spans="1:36" s="35" customFormat="1" ht="25.5" customHeight="1">
      <c r="A10" s="31"/>
      <c r="B10" s="32"/>
      <c r="C10" s="33"/>
      <c r="D10" s="33"/>
      <c r="E10" s="33"/>
      <c r="F10" s="34">
        <f>SUM(F4:F8)</f>
        <v>16</v>
      </c>
      <c r="J10" s="36">
        <f>SUM(J4:J8)</f>
        <v>26</v>
      </c>
      <c r="K10" s="37"/>
      <c r="L10" s="37"/>
      <c r="M10" s="38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6" ht="27" customHeight="1">
      <c r="A11" s="9"/>
      <c r="B11" s="5"/>
      <c r="C11" s="10"/>
      <c r="F11" s="11"/>
    </row>
    <row r="12" spans="1:6" ht="12.75">
      <c r="A12" s="39"/>
      <c r="B12" s="40"/>
      <c r="C12" s="41" t="s">
        <v>23</v>
      </c>
      <c r="D12" s="42"/>
      <c r="E12" s="42"/>
      <c r="F12" s="43"/>
    </row>
    <row r="13" spans="1:6" ht="12.75">
      <c r="A13" s="44"/>
      <c r="B13" s="5"/>
      <c r="C13" s="45" t="s">
        <v>24</v>
      </c>
      <c r="D13" s="46"/>
      <c r="E13" s="47"/>
      <c r="F13" s="48" t="s">
        <v>25</v>
      </c>
    </row>
    <row r="14" spans="1:6" ht="12.75">
      <c r="A14" s="39"/>
      <c r="B14" s="40"/>
      <c r="C14" s="49" t="s">
        <v>26</v>
      </c>
      <c r="D14" s="46"/>
      <c r="E14" s="47"/>
      <c r="F14" s="48" t="s">
        <v>27</v>
      </c>
    </row>
    <row r="15" spans="1:6" ht="12.75">
      <c r="A15" s="39"/>
      <c r="B15" s="40"/>
      <c r="C15" s="50" t="s">
        <v>28</v>
      </c>
      <c r="D15" s="51"/>
      <c r="E15" s="52"/>
      <c r="F15" s="53" t="s">
        <v>29</v>
      </c>
    </row>
    <row r="16" spans="1:13" s="5" customFormat="1" ht="12.75">
      <c r="A16" s="44"/>
      <c r="C16" s="54"/>
      <c r="D16" s="55"/>
      <c r="E16" s="55"/>
      <c r="F16" s="55"/>
      <c r="J16" s="6"/>
      <c r="K16" s="7"/>
      <c r="L16" s="7"/>
      <c r="M16" s="6"/>
    </row>
    <row r="17" spans="1:13" s="5" customFormat="1" ht="12.75">
      <c r="A17" s="39"/>
      <c r="B17" s="40"/>
      <c r="C17" s="56"/>
      <c r="D17" s="56"/>
      <c r="E17" s="56"/>
      <c r="F17" s="57"/>
      <c r="J17" s="6"/>
      <c r="K17" s="7"/>
      <c r="L17" s="7"/>
      <c r="M17" s="6"/>
    </row>
    <row r="18" spans="1:13" s="5" customFormat="1" ht="12.75">
      <c r="A18" s="39"/>
      <c r="B18" s="40"/>
      <c r="C18" s="56"/>
      <c r="D18" s="56"/>
      <c r="E18" s="56"/>
      <c r="F18" s="57"/>
      <c r="J18" s="6"/>
      <c r="K18" s="7"/>
      <c r="L18" s="7"/>
      <c r="M18" s="6"/>
    </row>
    <row r="19" spans="1:13" s="5" customFormat="1" ht="12.75">
      <c r="A19" s="44"/>
      <c r="C19" s="10"/>
      <c r="D19" s="10"/>
      <c r="E19" s="10"/>
      <c r="F19" s="11"/>
      <c r="J19" s="6"/>
      <c r="K19" s="7"/>
      <c r="L19" s="7"/>
      <c r="M19" s="6"/>
    </row>
    <row r="20" spans="1:13" s="5" customFormat="1" ht="12.75">
      <c r="A20" s="9"/>
      <c r="C20" s="10"/>
      <c r="D20" s="10"/>
      <c r="E20" s="10"/>
      <c r="F20" s="11"/>
      <c r="J20" s="6"/>
      <c r="K20" s="7"/>
      <c r="L20" s="7"/>
      <c r="M20" s="6"/>
    </row>
    <row r="21" spans="1:13" s="5" customFormat="1" ht="12.75">
      <c r="A21" s="9"/>
      <c r="C21" s="10"/>
      <c r="D21" s="10"/>
      <c r="E21" s="10"/>
      <c r="F21" s="11"/>
      <c r="J21" s="6"/>
      <c r="K21" s="7"/>
      <c r="L21" s="7"/>
      <c r="M21" s="6"/>
    </row>
    <row r="22" spans="1:13" s="5" customFormat="1" ht="12.75">
      <c r="A22" s="9"/>
      <c r="C22" s="10"/>
      <c r="D22" s="10"/>
      <c r="E22" s="10"/>
      <c r="F22" s="11"/>
      <c r="J22" s="6"/>
      <c r="K22" s="7"/>
      <c r="L22" s="7"/>
      <c r="M22" s="6"/>
    </row>
    <row r="23" spans="1:13" s="5" customFormat="1" ht="12.75">
      <c r="A23" s="9"/>
      <c r="C23" s="10"/>
      <c r="D23" s="10"/>
      <c r="E23" s="10"/>
      <c r="F23" s="11"/>
      <c r="J23" s="6"/>
      <c r="K23" s="7"/>
      <c r="L23" s="7"/>
      <c r="M23" s="6"/>
    </row>
    <row r="24" spans="1:13" s="5" customFormat="1" ht="12.75">
      <c r="A24" s="9"/>
      <c r="C24" s="10"/>
      <c r="D24" s="10"/>
      <c r="E24" s="10"/>
      <c r="F24" s="11"/>
      <c r="J24" s="6"/>
      <c r="K24" s="7"/>
      <c r="L24" s="7"/>
      <c r="M24" s="6"/>
    </row>
    <row r="25" spans="1:13" s="5" customFormat="1" ht="12.75">
      <c r="A25" s="9"/>
      <c r="C25" s="10"/>
      <c r="D25" s="10"/>
      <c r="E25" s="10"/>
      <c r="F25" s="11"/>
      <c r="J25" s="6"/>
      <c r="K25" s="7"/>
      <c r="L25" s="7"/>
      <c r="M25" s="6"/>
    </row>
    <row r="26" spans="1:13" s="5" customFormat="1" ht="12.75">
      <c r="A26" s="9"/>
      <c r="C26" s="10"/>
      <c r="D26" s="10"/>
      <c r="E26" s="10"/>
      <c r="F26" s="11"/>
      <c r="J26" s="6"/>
      <c r="K26" s="7"/>
      <c r="L26" s="7"/>
      <c r="M26" s="6"/>
    </row>
    <row r="27" spans="1:13" s="5" customFormat="1" ht="12.75">
      <c r="A27" s="9"/>
      <c r="C27" s="10"/>
      <c r="D27" s="10"/>
      <c r="E27" s="10"/>
      <c r="F27" s="11"/>
      <c r="J27" s="6"/>
      <c r="K27" s="7"/>
      <c r="L27" s="7"/>
      <c r="M27" s="6"/>
    </row>
    <row r="28" spans="1:13" s="5" customFormat="1" ht="12.75">
      <c r="A28" s="9"/>
      <c r="C28" s="10"/>
      <c r="D28" s="10"/>
      <c r="E28" s="10"/>
      <c r="F28" s="11"/>
      <c r="J28" s="6"/>
      <c r="K28" s="7"/>
      <c r="L28" s="7"/>
      <c r="M28" s="6"/>
    </row>
    <row r="29" spans="1:13" s="5" customFormat="1" ht="12.75">
      <c r="A29" s="9"/>
      <c r="C29" s="10"/>
      <c r="D29" s="10"/>
      <c r="E29" s="10"/>
      <c r="F29" s="11"/>
      <c r="J29" s="6"/>
      <c r="K29" s="7"/>
      <c r="L29" s="7"/>
      <c r="M29" s="6"/>
    </row>
    <row r="30" spans="1:13" s="5" customFormat="1" ht="12.75">
      <c r="A30" s="9"/>
      <c r="C30" s="10"/>
      <c r="D30" s="10"/>
      <c r="E30" s="10"/>
      <c r="F30" s="11"/>
      <c r="J30" s="6"/>
      <c r="K30" s="7"/>
      <c r="L30" s="7"/>
      <c r="M30" s="6"/>
    </row>
    <row r="31" spans="1:13" s="5" customFormat="1" ht="12.75">
      <c r="A31" s="9"/>
      <c r="C31" s="10"/>
      <c r="D31" s="10"/>
      <c r="E31" s="10"/>
      <c r="F31" s="11"/>
      <c r="J31" s="6"/>
      <c r="K31" s="7"/>
      <c r="L31" s="7"/>
      <c r="M31" s="6"/>
    </row>
    <row r="32" spans="1:13" s="5" customFormat="1" ht="12.75">
      <c r="A32" s="9"/>
      <c r="C32" s="10"/>
      <c r="D32" s="10"/>
      <c r="E32" s="10"/>
      <c r="F32" s="11"/>
      <c r="J32" s="6"/>
      <c r="K32" s="7"/>
      <c r="L32" s="7"/>
      <c r="M32" s="6"/>
    </row>
    <row r="33" spans="1:13" s="5" customFormat="1" ht="12.75">
      <c r="A33" s="9"/>
      <c r="C33" s="10"/>
      <c r="D33" s="10"/>
      <c r="E33" s="10"/>
      <c r="F33" s="11"/>
      <c r="J33" s="6"/>
      <c r="K33" s="7"/>
      <c r="L33" s="7"/>
      <c r="M33" s="6"/>
    </row>
    <row r="34" spans="1:13" s="5" customFormat="1" ht="12.75">
      <c r="A34" s="9"/>
      <c r="C34" s="10"/>
      <c r="D34" s="10"/>
      <c r="E34" s="10"/>
      <c r="F34" s="11"/>
      <c r="J34" s="6"/>
      <c r="K34" s="7"/>
      <c r="L34" s="7"/>
      <c r="M34" s="6"/>
    </row>
    <row r="35" spans="1:13" s="5" customFormat="1" ht="12.75">
      <c r="A35" s="9"/>
      <c r="C35" s="10"/>
      <c r="D35" s="10"/>
      <c r="E35" s="10"/>
      <c r="F35" s="11"/>
      <c r="J35" s="6"/>
      <c r="K35" s="7"/>
      <c r="L35" s="7"/>
      <c r="M35" s="6"/>
    </row>
    <row r="36" spans="1:13" s="5" customFormat="1" ht="12.75">
      <c r="A36" s="9"/>
      <c r="C36" s="10"/>
      <c r="D36" s="10"/>
      <c r="E36" s="10"/>
      <c r="F36" s="11"/>
      <c r="J36" s="6"/>
      <c r="K36" s="7"/>
      <c r="L36" s="7"/>
      <c r="M36" s="6"/>
    </row>
    <row r="37" spans="1:13" s="5" customFormat="1" ht="12.75">
      <c r="A37" s="9"/>
      <c r="C37" s="10"/>
      <c r="D37" s="10"/>
      <c r="E37" s="10"/>
      <c r="F37" s="11"/>
      <c r="J37" s="6"/>
      <c r="K37" s="7"/>
      <c r="L37" s="7"/>
      <c r="M37" s="6"/>
    </row>
    <row r="38" spans="1:13" s="5" customFormat="1" ht="12.75">
      <c r="A38" s="9"/>
      <c r="C38" s="10"/>
      <c r="D38" s="10"/>
      <c r="E38" s="10"/>
      <c r="F38" s="11"/>
      <c r="J38" s="6"/>
      <c r="K38" s="7"/>
      <c r="L38" s="7"/>
      <c r="M38" s="6"/>
    </row>
    <row r="39" spans="1:13" s="5" customFormat="1" ht="12.75">
      <c r="A39" s="9"/>
      <c r="C39" s="10"/>
      <c r="D39" s="10"/>
      <c r="E39" s="10"/>
      <c r="F39" s="11"/>
      <c r="J39" s="6"/>
      <c r="K39" s="7"/>
      <c r="L39" s="7"/>
      <c r="M39" s="6"/>
    </row>
    <row r="40" spans="1:13" s="5" customFormat="1" ht="12.75">
      <c r="A40" s="9"/>
      <c r="C40" s="10"/>
      <c r="D40" s="10"/>
      <c r="E40" s="10"/>
      <c r="F40" s="11"/>
      <c r="J40" s="6"/>
      <c r="K40" s="7"/>
      <c r="L40" s="7"/>
      <c r="M40" s="6"/>
    </row>
    <row r="41" spans="1:13" s="5" customFormat="1" ht="12.75">
      <c r="A41" s="9"/>
      <c r="C41" s="10"/>
      <c r="D41" s="10"/>
      <c r="E41" s="10"/>
      <c r="F41" s="11"/>
      <c r="J41" s="6"/>
      <c r="K41" s="7"/>
      <c r="L41" s="7"/>
      <c r="M41" s="6"/>
    </row>
    <row r="42" spans="1:13" s="5" customFormat="1" ht="12.75">
      <c r="A42" s="9"/>
      <c r="C42" s="10"/>
      <c r="D42" s="10"/>
      <c r="E42" s="10"/>
      <c r="F42" s="11"/>
      <c r="J42" s="6"/>
      <c r="K42" s="7"/>
      <c r="L42" s="7"/>
      <c r="M42" s="6"/>
    </row>
    <row r="43" spans="1:13" s="5" customFormat="1" ht="12.75">
      <c r="A43" s="9"/>
      <c r="C43" s="10"/>
      <c r="D43" s="10"/>
      <c r="E43" s="10"/>
      <c r="F43" s="11"/>
      <c r="J43" s="6"/>
      <c r="K43" s="7"/>
      <c r="L43" s="7"/>
      <c r="M43" s="6"/>
    </row>
    <row r="44" spans="1:13" s="5" customFormat="1" ht="12.75">
      <c r="A44" s="9"/>
      <c r="C44" s="10"/>
      <c r="D44" s="10"/>
      <c r="E44" s="10"/>
      <c r="F44" s="11"/>
      <c r="J44" s="6"/>
      <c r="K44" s="7"/>
      <c r="L44" s="7"/>
      <c r="M44" s="6"/>
    </row>
    <row r="45" spans="1:13" s="5" customFormat="1" ht="12.75">
      <c r="A45" s="9"/>
      <c r="C45" s="10"/>
      <c r="D45" s="10"/>
      <c r="E45" s="10"/>
      <c r="F45" s="11"/>
      <c r="J45" s="6"/>
      <c r="K45" s="7"/>
      <c r="L45" s="7"/>
      <c r="M45" s="6"/>
    </row>
    <row r="46" spans="1:13" s="5" customFormat="1" ht="12.75">
      <c r="A46" s="9"/>
      <c r="C46" s="10"/>
      <c r="D46" s="10"/>
      <c r="E46" s="10"/>
      <c r="F46" s="11"/>
      <c r="J46" s="6"/>
      <c r="K46" s="7"/>
      <c r="L46" s="7"/>
      <c r="M46" s="6"/>
    </row>
    <row r="47" spans="1:13" s="5" customFormat="1" ht="12.75">
      <c r="A47" s="9"/>
      <c r="C47" s="10"/>
      <c r="D47" s="10"/>
      <c r="E47" s="10"/>
      <c r="F47" s="11"/>
      <c r="J47" s="6"/>
      <c r="K47" s="7"/>
      <c r="L47" s="7"/>
      <c r="M47" s="6"/>
    </row>
    <row r="48" spans="1:13" s="5" customFormat="1" ht="12.75">
      <c r="A48" s="9"/>
      <c r="C48" s="10"/>
      <c r="D48" s="10"/>
      <c r="E48" s="10"/>
      <c r="F48" s="11"/>
      <c r="J48" s="6"/>
      <c r="K48" s="7"/>
      <c r="L48" s="7"/>
      <c r="M48" s="6"/>
    </row>
    <row r="49" spans="1:13" s="5" customFormat="1" ht="12.75">
      <c r="A49" s="9"/>
      <c r="C49" s="10"/>
      <c r="D49" s="10"/>
      <c r="E49" s="10"/>
      <c r="F49" s="11"/>
      <c r="J49" s="6"/>
      <c r="K49" s="7"/>
      <c r="L49" s="7"/>
      <c r="M49" s="6"/>
    </row>
    <row r="50" spans="1:13" s="5" customFormat="1" ht="12.75">
      <c r="A50" s="9"/>
      <c r="C50" s="10"/>
      <c r="D50" s="10"/>
      <c r="E50" s="10"/>
      <c r="F50" s="11"/>
      <c r="J50" s="6"/>
      <c r="K50" s="7"/>
      <c r="L50" s="7"/>
      <c r="M50" s="6"/>
    </row>
    <row r="51" spans="1:13" s="5" customFormat="1" ht="12.75">
      <c r="A51" s="9"/>
      <c r="C51" s="10"/>
      <c r="D51" s="10"/>
      <c r="E51" s="10"/>
      <c r="F51" s="11"/>
      <c r="J51" s="6"/>
      <c r="K51" s="7"/>
      <c r="L51" s="7"/>
      <c r="M51" s="6"/>
    </row>
    <row r="52" spans="1:13" s="5" customFormat="1" ht="12.75">
      <c r="A52" s="9"/>
      <c r="C52" s="10"/>
      <c r="D52" s="10"/>
      <c r="E52" s="10"/>
      <c r="F52" s="11"/>
      <c r="J52" s="6"/>
      <c r="K52" s="7"/>
      <c r="L52" s="7"/>
      <c r="M52" s="6"/>
    </row>
    <row r="53" spans="1:13" s="5" customFormat="1" ht="12.75">
      <c r="A53" s="9"/>
      <c r="C53" s="10"/>
      <c r="D53" s="10"/>
      <c r="E53" s="10"/>
      <c r="F53" s="11"/>
      <c r="J53" s="6"/>
      <c r="K53" s="7"/>
      <c r="L53" s="7"/>
      <c r="M53" s="6"/>
    </row>
    <row r="54" spans="1:13" s="5" customFormat="1" ht="12.75">
      <c r="A54" s="9"/>
      <c r="C54" s="10"/>
      <c r="D54" s="10"/>
      <c r="E54" s="10"/>
      <c r="F54" s="11"/>
      <c r="J54" s="6"/>
      <c r="K54" s="7"/>
      <c r="L54" s="7"/>
      <c r="M54" s="6"/>
    </row>
    <row r="55" spans="1:13" s="5" customFormat="1" ht="12.75">
      <c r="A55" s="9"/>
      <c r="C55" s="10"/>
      <c r="D55" s="10"/>
      <c r="E55" s="10"/>
      <c r="F55" s="11"/>
      <c r="J55" s="6"/>
      <c r="K55" s="7"/>
      <c r="L55" s="7"/>
      <c r="M55" s="6"/>
    </row>
    <row r="56" spans="1:13" s="5" customFormat="1" ht="12.75">
      <c r="A56" s="9"/>
      <c r="C56" s="10"/>
      <c r="D56" s="10"/>
      <c r="E56" s="10"/>
      <c r="F56" s="11"/>
      <c r="J56" s="6"/>
      <c r="K56" s="7"/>
      <c r="L56" s="7"/>
      <c r="M56" s="6"/>
    </row>
    <row r="57" spans="1:13" s="5" customFormat="1" ht="12.75">
      <c r="A57" s="9"/>
      <c r="C57" s="10"/>
      <c r="D57" s="10"/>
      <c r="E57" s="10"/>
      <c r="F57" s="11"/>
      <c r="J57" s="6"/>
      <c r="K57" s="7"/>
      <c r="L57" s="7"/>
      <c r="M57" s="6"/>
    </row>
    <row r="58" spans="1:13" s="5" customFormat="1" ht="12.75">
      <c r="A58" s="9"/>
      <c r="C58" s="10"/>
      <c r="D58" s="10"/>
      <c r="E58" s="10"/>
      <c r="F58" s="11"/>
      <c r="J58" s="6"/>
      <c r="K58" s="7"/>
      <c r="L58" s="7"/>
      <c r="M58" s="6"/>
    </row>
    <row r="59" spans="1:13" s="5" customFormat="1" ht="12.75">
      <c r="A59" s="9"/>
      <c r="C59" s="10"/>
      <c r="D59" s="10"/>
      <c r="E59" s="10"/>
      <c r="F59" s="11"/>
      <c r="J59" s="6"/>
      <c r="K59" s="7"/>
      <c r="L59" s="7"/>
      <c r="M59" s="6"/>
    </row>
    <row r="60" spans="1:13" s="5" customFormat="1" ht="12.75">
      <c r="A60" s="9"/>
      <c r="C60" s="10"/>
      <c r="D60" s="10"/>
      <c r="E60" s="10"/>
      <c r="F60" s="11"/>
      <c r="J60" s="6"/>
      <c r="K60" s="7"/>
      <c r="L60" s="7"/>
      <c r="M60" s="6"/>
    </row>
    <row r="61" spans="1:13" s="5" customFormat="1" ht="12.75">
      <c r="A61" s="9"/>
      <c r="C61" s="10"/>
      <c r="D61" s="10"/>
      <c r="E61" s="10"/>
      <c r="F61" s="11"/>
      <c r="J61" s="6"/>
      <c r="K61" s="7"/>
      <c r="L61" s="7"/>
      <c r="M61" s="6"/>
    </row>
    <row r="62" spans="1:13" s="5" customFormat="1" ht="12.75">
      <c r="A62" s="9"/>
      <c r="C62" s="10"/>
      <c r="D62" s="10"/>
      <c r="E62" s="10"/>
      <c r="F62" s="11"/>
      <c r="J62" s="6"/>
      <c r="K62" s="7"/>
      <c r="L62" s="7"/>
      <c r="M62" s="6"/>
    </row>
    <row r="63" spans="1:13" s="5" customFormat="1" ht="12.75">
      <c r="A63" s="9"/>
      <c r="C63" s="10"/>
      <c r="D63" s="10"/>
      <c r="E63" s="10"/>
      <c r="F63" s="11"/>
      <c r="J63" s="6"/>
      <c r="K63" s="7"/>
      <c r="L63" s="7"/>
      <c r="M63" s="6"/>
    </row>
    <row r="64" spans="1:13" s="5" customFormat="1" ht="12.75">
      <c r="A64" s="9"/>
      <c r="C64" s="10"/>
      <c r="D64" s="10"/>
      <c r="E64" s="10"/>
      <c r="F64" s="11"/>
      <c r="J64" s="6"/>
      <c r="K64" s="7"/>
      <c r="L64" s="7"/>
      <c r="M64" s="6"/>
    </row>
    <row r="65" spans="1:13" s="5" customFormat="1" ht="12.75">
      <c r="A65" s="9"/>
      <c r="C65" s="10"/>
      <c r="D65" s="10"/>
      <c r="E65" s="10"/>
      <c r="F65" s="11"/>
      <c r="J65" s="6"/>
      <c r="K65" s="7"/>
      <c r="L65" s="7"/>
      <c r="M65" s="6"/>
    </row>
    <row r="66" spans="1:13" s="5" customFormat="1" ht="12.75">
      <c r="A66" s="9"/>
      <c r="C66" s="10"/>
      <c r="D66" s="10"/>
      <c r="E66" s="10"/>
      <c r="F66" s="11"/>
      <c r="J66" s="6"/>
      <c r="K66" s="7"/>
      <c r="L66" s="7"/>
      <c r="M66" s="6"/>
    </row>
    <row r="67" spans="1:13" s="5" customFormat="1" ht="12.75">
      <c r="A67" s="9"/>
      <c r="C67" s="10"/>
      <c r="D67" s="10"/>
      <c r="E67" s="10"/>
      <c r="F67" s="11"/>
      <c r="J67" s="6"/>
      <c r="K67" s="7"/>
      <c r="L67" s="7"/>
      <c r="M67" s="6"/>
    </row>
    <row r="68" spans="1:13" s="5" customFormat="1" ht="12.75">
      <c r="A68" s="9"/>
      <c r="C68" s="10"/>
      <c r="D68" s="10"/>
      <c r="E68" s="10"/>
      <c r="F68" s="11"/>
      <c r="J68" s="6"/>
      <c r="K68" s="7"/>
      <c r="L68" s="7"/>
      <c r="M68" s="6"/>
    </row>
    <row r="69" spans="1:13" s="5" customFormat="1" ht="12.75">
      <c r="A69" s="9"/>
      <c r="C69" s="10"/>
      <c r="D69" s="10"/>
      <c r="E69" s="10"/>
      <c r="F69" s="11"/>
      <c r="J69" s="6"/>
      <c r="K69" s="7"/>
      <c r="L69" s="7"/>
      <c r="M69" s="6"/>
    </row>
    <row r="70" spans="1:13" s="5" customFormat="1" ht="12.75">
      <c r="A70" s="9"/>
      <c r="C70" s="10"/>
      <c r="D70" s="10"/>
      <c r="E70" s="10"/>
      <c r="F70" s="11"/>
      <c r="J70" s="6"/>
      <c r="K70" s="7"/>
      <c r="L70" s="7"/>
      <c r="M70" s="6"/>
    </row>
    <row r="71" spans="1:13" s="5" customFormat="1" ht="12.75">
      <c r="A71" s="9"/>
      <c r="C71" s="10"/>
      <c r="D71" s="10"/>
      <c r="E71" s="10"/>
      <c r="F71" s="11"/>
      <c r="J71" s="6"/>
      <c r="K71" s="7"/>
      <c r="L71" s="7"/>
      <c r="M71" s="6"/>
    </row>
    <row r="72" spans="1:13" s="5" customFormat="1" ht="12.75">
      <c r="A72" s="9"/>
      <c r="C72" s="10"/>
      <c r="D72" s="10"/>
      <c r="E72" s="10"/>
      <c r="F72" s="11"/>
      <c r="J72" s="6"/>
      <c r="K72" s="7"/>
      <c r="L72" s="7"/>
      <c r="M72" s="6"/>
    </row>
    <row r="73" spans="1:13" s="5" customFormat="1" ht="12.75">
      <c r="A73" s="9"/>
      <c r="C73" s="10"/>
      <c r="D73" s="10"/>
      <c r="E73" s="10"/>
      <c r="F73" s="11"/>
      <c r="J73" s="6"/>
      <c r="K73" s="7"/>
      <c r="L73" s="7"/>
      <c r="M73" s="6"/>
    </row>
    <row r="74" spans="1:13" s="5" customFormat="1" ht="12.75">
      <c r="A74" s="9"/>
      <c r="C74" s="10"/>
      <c r="D74" s="10"/>
      <c r="E74" s="10"/>
      <c r="F74" s="11"/>
      <c r="J74" s="6"/>
      <c r="K74" s="7"/>
      <c r="L74" s="7"/>
      <c r="M74" s="6"/>
    </row>
    <row r="75" spans="1:13" s="5" customFormat="1" ht="12.75">
      <c r="A75" s="9"/>
      <c r="C75" s="10"/>
      <c r="D75" s="10"/>
      <c r="E75" s="10"/>
      <c r="F75" s="11"/>
      <c r="J75" s="6"/>
      <c r="K75" s="7"/>
      <c r="L75" s="7"/>
      <c r="M75" s="6"/>
    </row>
    <row r="76" spans="1:13" s="5" customFormat="1" ht="12.75">
      <c r="A76" s="9"/>
      <c r="C76" s="10"/>
      <c r="D76" s="10"/>
      <c r="E76" s="10"/>
      <c r="F76" s="11"/>
      <c r="J76" s="6"/>
      <c r="K76" s="7"/>
      <c r="L76" s="7"/>
      <c r="M76" s="6"/>
    </row>
    <row r="77" spans="1:13" s="5" customFormat="1" ht="12.75">
      <c r="A77" s="9"/>
      <c r="C77" s="10"/>
      <c r="D77" s="10"/>
      <c r="E77" s="10"/>
      <c r="F77" s="11"/>
      <c r="J77" s="6"/>
      <c r="K77" s="7"/>
      <c r="L77" s="7"/>
      <c r="M77" s="6"/>
    </row>
    <row r="78" spans="1:13" s="5" customFormat="1" ht="12.75">
      <c r="A78" s="9"/>
      <c r="C78" s="10"/>
      <c r="D78" s="10"/>
      <c r="E78" s="10"/>
      <c r="F78" s="11"/>
      <c r="J78" s="6"/>
      <c r="K78" s="7"/>
      <c r="L78" s="7"/>
      <c r="M78" s="6"/>
    </row>
    <row r="79" spans="1:13" s="5" customFormat="1" ht="12.75">
      <c r="A79" s="9"/>
      <c r="C79" s="10"/>
      <c r="D79" s="10"/>
      <c r="E79" s="10"/>
      <c r="F79" s="11"/>
      <c r="J79" s="6"/>
      <c r="K79" s="7"/>
      <c r="L79" s="7"/>
      <c r="M79" s="6"/>
    </row>
    <row r="80" spans="1:13" s="5" customFormat="1" ht="12.75">
      <c r="A80" s="9"/>
      <c r="C80" s="10"/>
      <c r="D80" s="10"/>
      <c r="E80" s="10"/>
      <c r="F80" s="11"/>
      <c r="J80" s="6"/>
      <c r="K80" s="7"/>
      <c r="L80" s="7"/>
      <c r="M80" s="6"/>
    </row>
    <row r="81" spans="1:13" s="5" customFormat="1" ht="12.75">
      <c r="A81" s="9"/>
      <c r="C81" s="10"/>
      <c r="D81" s="10"/>
      <c r="E81" s="10"/>
      <c r="F81" s="11"/>
      <c r="J81" s="6"/>
      <c r="K81" s="7"/>
      <c r="L81" s="7"/>
      <c r="M81" s="6"/>
    </row>
    <row r="82" spans="1:13" s="5" customFormat="1" ht="12.75">
      <c r="A82" s="9"/>
      <c r="C82" s="10"/>
      <c r="D82" s="10"/>
      <c r="E82" s="10"/>
      <c r="F82" s="11"/>
      <c r="J82" s="6"/>
      <c r="K82" s="7"/>
      <c r="L82" s="7"/>
      <c r="M82" s="6"/>
    </row>
    <row r="83" spans="1:13" s="5" customFormat="1" ht="12.75">
      <c r="A83" s="9"/>
      <c r="C83" s="10"/>
      <c r="D83" s="10"/>
      <c r="E83" s="10"/>
      <c r="F83" s="11"/>
      <c r="J83" s="6"/>
      <c r="K83" s="7"/>
      <c r="L83" s="7"/>
      <c r="M83" s="6"/>
    </row>
    <row r="84" spans="1:13" s="5" customFormat="1" ht="12.75">
      <c r="A84" s="9"/>
      <c r="C84" s="10"/>
      <c r="D84" s="10"/>
      <c r="E84" s="10"/>
      <c r="F84" s="11"/>
      <c r="J84" s="6"/>
      <c r="K84" s="7"/>
      <c r="L84" s="7"/>
      <c r="M84" s="6"/>
    </row>
    <row r="85" spans="1:13" s="5" customFormat="1" ht="12.75">
      <c r="A85" s="9"/>
      <c r="C85" s="10"/>
      <c r="D85" s="10"/>
      <c r="E85" s="10"/>
      <c r="F85" s="11"/>
      <c r="J85" s="6"/>
      <c r="K85" s="7"/>
      <c r="L85" s="7"/>
      <c r="M85" s="6"/>
    </row>
    <row r="86" spans="1:13" s="5" customFormat="1" ht="12.75">
      <c r="A86" s="9"/>
      <c r="C86" s="10"/>
      <c r="D86" s="10"/>
      <c r="E86" s="10"/>
      <c r="F86" s="11"/>
      <c r="J86" s="6"/>
      <c r="K86" s="7"/>
      <c r="L86" s="7"/>
      <c r="M86" s="6"/>
    </row>
    <row r="87" spans="1:13" s="5" customFormat="1" ht="12.75">
      <c r="A87" s="9"/>
      <c r="C87" s="10"/>
      <c r="D87" s="10"/>
      <c r="E87" s="10"/>
      <c r="F87" s="11"/>
      <c r="J87" s="6"/>
      <c r="K87" s="7"/>
      <c r="L87" s="7"/>
      <c r="M87" s="6"/>
    </row>
    <row r="88" spans="1:13" s="5" customFormat="1" ht="12.75">
      <c r="A88" s="9"/>
      <c r="C88" s="10"/>
      <c r="D88" s="10"/>
      <c r="E88" s="10"/>
      <c r="F88" s="11"/>
      <c r="J88" s="6"/>
      <c r="K88" s="7"/>
      <c r="L88" s="7"/>
      <c r="M88" s="6"/>
    </row>
    <row r="89" spans="1:13" s="5" customFormat="1" ht="12.75">
      <c r="A89" s="9"/>
      <c r="C89" s="10"/>
      <c r="D89" s="10"/>
      <c r="E89" s="10"/>
      <c r="F89" s="11"/>
      <c r="J89" s="6"/>
      <c r="K89" s="7"/>
      <c r="L89" s="7"/>
      <c r="M89" s="6"/>
    </row>
    <row r="90" spans="1:13" s="5" customFormat="1" ht="12.75">
      <c r="A90" s="9"/>
      <c r="C90" s="10"/>
      <c r="D90" s="10"/>
      <c r="E90" s="10"/>
      <c r="F90" s="11"/>
      <c r="J90" s="6"/>
      <c r="K90" s="7"/>
      <c r="L90" s="7"/>
      <c r="M90" s="6"/>
    </row>
    <row r="91" spans="1:13" s="5" customFormat="1" ht="12.75">
      <c r="A91" s="9"/>
      <c r="C91" s="10"/>
      <c r="D91" s="10"/>
      <c r="E91" s="10"/>
      <c r="F91" s="11"/>
      <c r="J91" s="6"/>
      <c r="K91" s="7"/>
      <c r="L91" s="7"/>
      <c r="M91" s="6"/>
    </row>
    <row r="92" spans="1:13" s="5" customFormat="1" ht="12.75">
      <c r="A92" s="9"/>
      <c r="C92" s="10"/>
      <c r="D92" s="10"/>
      <c r="E92" s="10"/>
      <c r="F92" s="11"/>
      <c r="J92" s="6"/>
      <c r="K92" s="7"/>
      <c r="L92" s="7"/>
      <c r="M92" s="6"/>
    </row>
    <row r="93" spans="1:13" s="5" customFormat="1" ht="12.75">
      <c r="A93" s="9"/>
      <c r="C93" s="10"/>
      <c r="D93" s="10"/>
      <c r="E93" s="10"/>
      <c r="F93" s="11"/>
      <c r="J93" s="6"/>
      <c r="K93" s="7"/>
      <c r="L93" s="7"/>
      <c r="M93" s="6"/>
    </row>
    <row r="94" spans="1:13" s="5" customFormat="1" ht="12.75">
      <c r="A94" s="9"/>
      <c r="C94" s="10"/>
      <c r="D94" s="10"/>
      <c r="E94" s="10"/>
      <c r="F94" s="11"/>
      <c r="J94" s="6"/>
      <c r="K94" s="7"/>
      <c r="L94" s="7"/>
      <c r="M94" s="6"/>
    </row>
    <row r="95" spans="1:13" s="5" customFormat="1" ht="12.75">
      <c r="A95" s="9"/>
      <c r="C95" s="10"/>
      <c r="D95" s="10"/>
      <c r="E95" s="10"/>
      <c r="F95" s="11"/>
      <c r="J95" s="6"/>
      <c r="K95" s="7"/>
      <c r="L95" s="7"/>
      <c r="M95" s="6"/>
    </row>
    <row r="96" spans="1:13" s="5" customFormat="1" ht="12.75">
      <c r="A96" s="9"/>
      <c r="C96" s="10"/>
      <c r="D96" s="10"/>
      <c r="E96" s="10"/>
      <c r="F96" s="11"/>
      <c r="J96" s="6"/>
      <c r="K96" s="7"/>
      <c r="L96" s="7"/>
      <c r="M96" s="6"/>
    </row>
    <row r="97" spans="1:13" s="5" customFormat="1" ht="12.75">
      <c r="A97" s="9"/>
      <c r="C97" s="10"/>
      <c r="D97" s="10"/>
      <c r="E97" s="10"/>
      <c r="F97" s="11"/>
      <c r="J97" s="6"/>
      <c r="K97" s="7"/>
      <c r="L97" s="7"/>
      <c r="M97" s="6"/>
    </row>
    <row r="98" spans="1:13" s="5" customFormat="1" ht="12.75">
      <c r="A98" s="9"/>
      <c r="C98" s="10"/>
      <c r="D98" s="10"/>
      <c r="E98" s="10"/>
      <c r="F98" s="11"/>
      <c r="J98" s="6"/>
      <c r="K98" s="7"/>
      <c r="L98" s="7"/>
      <c r="M98" s="6"/>
    </row>
    <row r="99" spans="1:13" s="5" customFormat="1" ht="12.75">
      <c r="A99" s="9"/>
      <c r="C99" s="10"/>
      <c r="D99" s="10"/>
      <c r="E99" s="10"/>
      <c r="F99" s="11"/>
      <c r="J99" s="6"/>
      <c r="K99" s="7"/>
      <c r="L99" s="7"/>
      <c r="M99" s="6"/>
    </row>
    <row r="100" spans="1:13" s="5" customFormat="1" ht="12.75">
      <c r="A100" s="9"/>
      <c r="C100" s="10"/>
      <c r="D100" s="10"/>
      <c r="E100" s="10"/>
      <c r="F100" s="11"/>
      <c r="J100" s="6"/>
      <c r="K100" s="7"/>
      <c r="L100" s="7"/>
      <c r="M100" s="6"/>
    </row>
    <row r="101" spans="1:13" s="5" customFormat="1" ht="12.75">
      <c r="A101" s="9"/>
      <c r="C101" s="10"/>
      <c r="D101" s="10"/>
      <c r="E101" s="10"/>
      <c r="F101" s="11"/>
      <c r="J101" s="6"/>
      <c r="K101" s="7"/>
      <c r="L101" s="7"/>
      <c r="M101" s="6"/>
    </row>
    <row r="102" spans="1:13" s="5" customFormat="1" ht="12.75">
      <c r="A102" s="9"/>
      <c r="C102" s="10"/>
      <c r="D102" s="10"/>
      <c r="E102" s="10"/>
      <c r="F102" s="11"/>
      <c r="J102" s="6"/>
      <c r="K102" s="7"/>
      <c r="L102" s="7"/>
      <c r="M102" s="6"/>
    </row>
    <row r="103" spans="1:13" s="5" customFormat="1" ht="12.75">
      <c r="A103" s="9"/>
      <c r="C103" s="10"/>
      <c r="D103" s="10"/>
      <c r="E103" s="10"/>
      <c r="F103" s="11"/>
      <c r="J103" s="6"/>
      <c r="K103" s="7"/>
      <c r="L103" s="7"/>
      <c r="M103" s="6"/>
    </row>
    <row r="104" spans="1:13" s="5" customFormat="1" ht="12.75">
      <c r="A104" s="9"/>
      <c r="C104" s="10"/>
      <c r="D104" s="10"/>
      <c r="E104" s="10"/>
      <c r="F104" s="11"/>
      <c r="J104" s="6"/>
      <c r="K104" s="7"/>
      <c r="L104" s="7"/>
      <c r="M104" s="6"/>
    </row>
  </sheetData>
  <sheetProtection selectLockedCells="1" selectUnlockedCells="1"/>
  <printOptions/>
  <pageMargins left="0.3298611111111111" right="0.2701388888888889" top="0.6902777777777778" bottom="0.5402777777777777" header="0.5118055555555555" footer="0.5118055555555555"/>
  <pageSetup fitToHeight="1" fitToWidth="1"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